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'Лист1'!$7:$8</definedName>
    <definedName name="_xlnm.Print_Area" localSheetId="1">'Лист1'!$A$1:$C$40</definedName>
  </definedNames>
  <calcPr fullCalcOnLoad="1" refMode="R1C1"/>
</workbook>
</file>

<file path=xl/sharedStrings.xml><?xml version="1.0" encoding="utf-8"?>
<sst xmlns="http://schemas.openxmlformats.org/spreadsheetml/2006/main" count="49" uniqueCount="49">
  <si>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</si>
  <si>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</si>
  <si>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</si>
  <si>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</si>
  <si>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</si>
  <si>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</si>
  <si>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</si>
  <si>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</si>
  <si>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</si>
  <si>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</si>
  <si>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ПОСТУПЛЕНИЯ, всего в т.ч.</t>
  </si>
  <si>
    <t>Субвенции на функционирование административных комиссий при местных администрациях</t>
  </si>
  <si>
    <t>сумма</t>
  </si>
  <si>
    <t>182  1 00 00000 00 0000 000</t>
  </si>
  <si>
    <t>182 1 01 02010 01 0000 110</t>
  </si>
  <si>
    <t>182 1 06 01030 10 0000 110</t>
  </si>
  <si>
    <t>182 1 06 06010 10 0000 110</t>
  </si>
  <si>
    <t>303 1 11 00000 00 0000 000</t>
  </si>
  <si>
    <t>303 1 11 05025 10 0000 120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</si>
  <si>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</si>
  <si>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</si>
  <si>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</si>
  <si>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</si>
  <si>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НАЛОГОВЫЕ И НЕНАЛОГОВЫЕ ДОХОДЫ всего в т.ч.</t>
  </si>
  <si>
    <t>ДОХОДЫ БЮДЖЕТА  ИТОГО</t>
  </si>
  <si>
    <t xml:space="preserve"> 303 2 02 15002 10 0000 150</t>
  </si>
  <si>
    <t>303 202 30024 10 0000 150</t>
  </si>
  <si>
    <t>303 2 02 40014 10 0000 150</t>
  </si>
  <si>
    <t>303 2 02 16001 10 0000 150</t>
  </si>
  <si>
    <t>Дотации бюджетам сельских поселений на выравнивание бюджетной обеспеченности из бюджетов муниципальных районов за счет субвенции из краевого бюджета</t>
  </si>
  <si>
    <t>303 2 02 35118 10 0000 150</t>
  </si>
  <si>
    <t>303 1 16 02020 02 0000 140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</si>
  <si>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</si>
  <si>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на обустройство пешеходных переходов</t>
  </si>
  <si>
    <t>МДФ</t>
  </si>
  <si>
    <t>содержание памятников</t>
  </si>
  <si>
    <t>библиотечное обслуживание</t>
  </si>
  <si>
    <t>обустройство мест захоронений</t>
  </si>
  <si>
    <t>реализация антинаркотических мероприятий</t>
  </si>
  <si>
    <t>утверждение ген.планов, правил землепользования</t>
  </si>
  <si>
    <t>Прочие межбюджетные трансферты</t>
  </si>
  <si>
    <t>303 2 02 49999 10 0000 150</t>
  </si>
  <si>
    <t>2022 г.</t>
  </si>
  <si>
    <t xml:space="preserve">                         Приложение  7</t>
  </si>
  <si>
    <t xml:space="preserve">                         к проекту решения  
                         "О бюджете сельского поселения Курочкинский
                         сельсовет на 2023 год"</t>
  </si>
  <si>
    <t xml:space="preserve">                         № __ от __.__.2022</t>
  </si>
  <si>
    <t xml:space="preserve">               Объем доходов сельсовета на 2023 год</t>
  </si>
  <si>
    <t>303 1 13 02065 10 00000 130</t>
  </si>
  <si>
    <t>Доходы поступающие в порядке возмещения расходов, понесенных в связи с эксплуатацией имущества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</si>
</sst>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0.0%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0.000"/>
    <numFmt numFmtId="184" formatCode="#,##0.00_ ;\-#,##0.00\ "/>
  </numFmts>
  <fonts count="4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80" fontId="6" fillId="0" borderId="11" xfId="58" applyNumberFormat="1" applyFont="1" applyBorder="1" applyAlignment="1">
      <alignment horizontal="right" wrapText="1"/>
    </xf>
    <xf numFmtId="180" fontId="6" fillId="0" borderId="12" xfId="58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80" fontId="6" fillId="0" borderId="14" xfId="58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indent="3"/>
    </xf>
    <xf numFmtId="0" fontId="5" fillId="0" borderId="17" xfId="0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18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7" fontId="5" fillId="0" borderId="1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80" fontId="6" fillId="0" borderId="22" xfId="58" applyNumberFormat="1" applyFont="1" applyBorder="1" applyAlignment="1">
      <alignment horizontal="left" wrapText="1"/>
    </xf>
    <xf numFmtId="0" fontId="6" fillId="0" borderId="2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180" fontId="6" fillId="0" borderId="22" xfId="58" applyNumberFormat="1" applyFont="1" applyBorder="1" applyAlignment="1">
      <alignment horizontal="right" wrapText="1"/>
    </xf>
    <xf numFmtId="180" fontId="6" fillId="0" borderId="14" xfId="58" applyNumberFormat="1" applyFont="1" applyBorder="1" applyAlignment="1">
      <alignment horizontal="left" wrapText="1"/>
    </xf>
    <xf numFmtId="0" fontId="2" fillId="33" borderId="0" xfId="0" applyFont="1" applyFill="1" applyAlignment="1">
      <alignment wrapText="1"/>
    </xf>
    <xf numFmtId="49" fontId="5" fillId="0" borderId="24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left" vertical="center" wrapText="1" indent="1"/>
    </xf>
    <xf numFmtId="180" fontId="6" fillId="0" borderId="25" xfId="58" applyNumberFormat="1" applyFont="1" applyBorder="1" applyAlignment="1">
      <alignment horizontal="left" wrapText="1"/>
    </xf>
    <xf numFmtId="180" fontId="6" fillId="0" borderId="26" xfId="58" applyNumberFormat="1" applyFont="1" applyBorder="1" applyAlignment="1">
      <alignment horizontal="right" wrapText="1"/>
    </xf>
    <xf numFmtId="180" fontId="6" fillId="0" borderId="27" xfId="58" applyNumberFormat="1" applyFont="1" applyBorder="1" applyAlignment="1">
      <alignment horizontal="right" wrapText="1"/>
    </xf>
    <xf numFmtId="184" fontId="6" fillId="0" borderId="22" xfId="58" applyNumberFormat="1" applyFont="1" applyBorder="1" applyAlignment="1">
      <alignment horizontal="right" wrapText="1"/>
    </xf>
    <xf numFmtId="184" fontId="6" fillId="0" borderId="25" xfId="58" applyNumberFormat="1" applyFont="1" applyBorder="1" applyAlignment="1">
      <alignment horizontal="right" wrapText="1"/>
    </xf>
    <xf numFmtId="184" fontId="6" fillId="0" borderId="28" xfId="58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Лист1!$A$10:$B$36</c:f>
              <c:multiLvlStrCache>
                <c:ptCount val="18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ДОХОДЫ от использования имущества, находящегося в государственной и муниципальной собственности</c:v>
                  </c:pt>
                  <c:pt idx="6">
                    <c:v>       из них:</c:v>
                  </c:pt>
                  <c:pt idx="7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8">
                    <c:v>Доходы поступающие в порядке возмещения расходов, понесенных в связи с эксплуатацией имущества</c:v>
                  </c:pt>
                  <c:pt idx="9">
                    <c:v>БЕЗВОЗМЕЗДНЫЕ ПОСТУПЛЕНИЯ, всего в т.ч.</c:v>
                  </c:pt>
                  <c:pt idx="10">
                    <c:v>Дотации бюджетам сельских поселений на выравнивание бюджетной обеспеченности из бюджетов муниципальных районов за счет субвенции из краевого бюджета</c:v>
                  </c:pt>
                  <c:pt idx="11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2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3">
                    <c:v>МДФ</c:v>
                  </c:pt>
                  <c:pt idx="14">
                    <c:v>содержание памятников</c:v>
                  </c:pt>
                  <c:pt idx="15">
                    <c:v>библиотечное обслуживание</c:v>
                  </c:pt>
                  <c:pt idx="16">
                    <c:v>Прочие межбюджетные трансферты</c:v>
                  </c:pt>
                  <c:pt idx="17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303 1 11 00000 00 0000 000</c:v>
                  </c:pt>
                  <c:pt idx="8">
                    <c:v>303 1 13 02065 10 00000 130</c:v>
                  </c:pt>
                  <c:pt idx="10">
                    <c:v>303 2 02 16001 10 0000 150</c:v>
                  </c:pt>
                  <c:pt idx="11">
                    <c:v>303 2 02 35118 10 0000 150</c:v>
                  </c:pt>
                  <c:pt idx="12">
                    <c:v>303 2 02 40014 10 0000 150</c:v>
                  </c:pt>
                  <c:pt idx="16">
                    <c:v>303 2 02 49999 10 0000 150</c:v>
                  </c:pt>
                </c:lvl>
              </c:multiLvlStrCache>
            </c:multiLvlStrRef>
          </c:cat>
          <c:val>
            <c:numRef>
              <c:f>Лист1!$C$10:$C$36</c:f>
              <c:numCache>
                <c:ptCount val="20"/>
                <c:pt idx="0">
                  <c:v>1101.9</c:v>
                </c:pt>
                <c:pt idx="2">
                  <c:v>163.7</c:v>
                </c:pt>
                <c:pt idx="3">
                  <c:v>44</c:v>
                </c:pt>
                <c:pt idx="4">
                  <c:v>416</c:v>
                </c:pt>
                <c:pt idx="5">
                  <c:v>443</c:v>
                </c:pt>
                <c:pt idx="7">
                  <c:v>443</c:v>
                </c:pt>
                <c:pt idx="8">
                  <c:v>35.2</c:v>
                </c:pt>
                <c:pt idx="9">
                  <c:v>2532.4</c:v>
                </c:pt>
                <c:pt idx="10">
                  <c:v>93.4</c:v>
                </c:pt>
                <c:pt idx="11">
                  <c:v>116.2</c:v>
                </c:pt>
                <c:pt idx="12">
                  <c:v>296.6</c:v>
                </c:pt>
                <c:pt idx="13">
                  <c:v>225.5</c:v>
                </c:pt>
                <c:pt idx="14">
                  <c:v>9</c:v>
                </c:pt>
                <c:pt idx="15">
                  <c:v>62.1</c:v>
                </c:pt>
                <c:pt idx="16">
                  <c:v>2026.2</c:v>
                </c:pt>
                <c:pt idx="17">
                  <c:v>3634.3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Лист1!$A$10:$B$36</c:f>
              <c:multiLvlStrCache>
                <c:ptCount val="18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ДОХОДЫ от использования имущества, находящегося в государственной и муниципальной собственности</c:v>
                  </c:pt>
                  <c:pt idx="6">
                    <c:v>       из них:</c:v>
                  </c:pt>
                  <c:pt idx="7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8">
                    <c:v>Доходы поступающие в порядке возмещения расходов, понесенных в связи с эксплуатацией имущества</c:v>
                  </c:pt>
                  <c:pt idx="9">
                    <c:v>БЕЗВОЗМЕЗДНЫЕ ПОСТУПЛЕНИЯ, всего в т.ч.</c:v>
                  </c:pt>
                  <c:pt idx="10">
                    <c:v>Дотации бюджетам сельских поселений на выравнивание бюджетной обеспеченности из бюджетов муниципальных районов за счет субвенции из краевого бюджета</c:v>
                  </c:pt>
                  <c:pt idx="11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2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3">
                    <c:v>МДФ</c:v>
                  </c:pt>
                  <c:pt idx="14">
                    <c:v>содержание памятников</c:v>
                  </c:pt>
                  <c:pt idx="15">
                    <c:v>библиотечное обслуживание</c:v>
                  </c:pt>
                  <c:pt idx="16">
                    <c:v>Прочие межбюджетные трансферты</c:v>
                  </c:pt>
                  <c:pt idx="17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303 1 11 00000 00 0000 000</c:v>
                  </c:pt>
                  <c:pt idx="8">
                    <c:v>303 1 13 02065 10 00000 130</c:v>
                  </c:pt>
                  <c:pt idx="10">
                    <c:v>303 2 02 16001 10 0000 150</c:v>
                  </c:pt>
                  <c:pt idx="11">
                    <c:v>303 2 02 35118 10 0000 150</c:v>
                  </c:pt>
                  <c:pt idx="12">
                    <c:v>303 2 02 40014 10 0000 150</c:v>
                  </c:pt>
                  <c:pt idx="16">
                    <c:v>303 2 02 49999 10 0000 150</c:v>
                  </c:pt>
                </c:lvl>
              </c:multiLvlStrCache>
            </c:multiLvlStrRef>
          </c:cat>
          <c:val>
            <c:numRef>
              <c:f>Лист1!$D$10:$D$36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Лист1!$A$10:$B$36</c:f>
              <c:multiLvlStrCache>
                <c:ptCount val="18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ДОХОДЫ от использования имущества, находящегося в государственной и муниципальной собственности</c:v>
                  </c:pt>
                  <c:pt idx="6">
                    <c:v>       из них:</c:v>
                  </c:pt>
                  <c:pt idx="7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8">
                    <c:v>Доходы поступающие в порядке возмещения расходов, понесенных в связи с эксплуатацией имущества</c:v>
                  </c:pt>
                  <c:pt idx="9">
                    <c:v>БЕЗВОЗМЕЗДНЫЕ ПОСТУПЛЕНИЯ, всего в т.ч.</c:v>
                  </c:pt>
                  <c:pt idx="10">
                    <c:v>Дотации бюджетам сельских поселений на выравнивание бюджетной обеспеченности из бюджетов муниципальных районов за счет субвенции из краевого бюджета</c:v>
                  </c:pt>
                  <c:pt idx="11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2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3">
                    <c:v>МДФ</c:v>
                  </c:pt>
                  <c:pt idx="14">
                    <c:v>содержание памятников</c:v>
                  </c:pt>
                  <c:pt idx="15">
                    <c:v>библиотечное обслуживание</c:v>
                  </c:pt>
                  <c:pt idx="16">
                    <c:v>Прочие межбюджетные трансферты</c:v>
                  </c:pt>
                  <c:pt idx="17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303 1 11 00000 00 0000 000</c:v>
                  </c:pt>
                  <c:pt idx="8">
                    <c:v>303 1 13 02065 10 00000 130</c:v>
                  </c:pt>
                  <c:pt idx="10">
                    <c:v>303 2 02 16001 10 0000 150</c:v>
                  </c:pt>
                  <c:pt idx="11">
                    <c:v>303 2 02 35118 10 0000 150</c:v>
                  </c:pt>
                  <c:pt idx="12">
                    <c:v>303 2 02 40014 10 0000 150</c:v>
                  </c:pt>
                  <c:pt idx="16">
                    <c:v>303 2 02 49999 10 0000 150</c:v>
                  </c:pt>
                </c:lvl>
              </c:multiLvlStrCache>
            </c:multiLvlStrRef>
          </c:cat>
          <c:val>
            <c:numRef>
              <c:f>Лист1!$E$10:$E$36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Лист1!$A$10:$B$36</c:f>
              <c:multiLvlStrCache>
                <c:ptCount val="18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ДОХОДЫ от использования имущества, находящегося в государственной и муниципальной собственности</c:v>
                  </c:pt>
                  <c:pt idx="6">
                    <c:v>       из них:</c:v>
                  </c:pt>
                  <c:pt idx="7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8">
                    <c:v>Доходы поступающие в порядке возмещения расходов, понесенных в связи с эксплуатацией имущества</c:v>
                  </c:pt>
                  <c:pt idx="9">
                    <c:v>БЕЗВОЗМЕЗДНЫЕ ПОСТУПЛЕНИЯ, всего в т.ч.</c:v>
                  </c:pt>
                  <c:pt idx="10">
                    <c:v>Дотации бюджетам сельских поселений на выравнивание бюджетной обеспеченности из бюджетов муниципальных районов за счет субвенции из краевого бюджета</c:v>
                  </c:pt>
                  <c:pt idx="11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2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3">
                    <c:v>МДФ</c:v>
                  </c:pt>
                  <c:pt idx="14">
                    <c:v>содержание памятников</c:v>
                  </c:pt>
                  <c:pt idx="15">
                    <c:v>библиотечное обслуживание</c:v>
                  </c:pt>
                  <c:pt idx="16">
                    <c:v>Прочие межбюджетные трансферты</c:v>
                  </c:pt>
                  <c:pt idx="17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303 1 11 00000 00 0000 000</c:v>
                  </c:pt>
                  <c:pt idx="8">
                    <c:v>303 1 13 02065 10 00000 130</c:v>
                  </c:pt>
                  <c:pt idx="10">
                    <c:v>303 2 02 16001 10 0000 150</c:v>
                  </c:pt>
                  <c:pt idx="11">
                    <c:v>303 2 02 35118 10 0000 150</c:v>
                  </c:pt>
                  <c:pt idx="12">
                    <c:v>303 2 02 40014 10 0000 150</c:v>
                  </c:pt>
                  <c:pt idx="16">
                    <c:v>303 2 02 49999 10 0000 150</c:v>
                  </c:pt>
                </c:lvl>
              </c:multiLvlStrCache>
            </c:multiLvlStrRef>
          </c:cat>
          <c:val>
            <c:numRef>
              <c:f>Лист1!$F$10:$F$36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Лист1!$A$10:$B$36</c:f>
              <c:multiLvlStrCache>
                <c:ptCount val="18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ДОХОДЫ от использования имущества, находящегося в государственной и муниципальной собственности</c:v>
                  </c:pt>
                  <c:pt idx="6">
                    <c:v>       из них:</c:v>
                  </c:pt>
                  <c:pt idx="7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8">
                    <c:v>Доходы поступающие в порядке возмещения расходов, понесенных в связи с эксплуатацией имущества</c:v>
                  </c:pt>
                  <c:pt idx="9">
                    <c:v>БЕЗВОЗМЕЗДНЫЕ ПОСТУПЛЕНИЯ, всего в т.ч.</c:v>
                  </c:pt>
                  <c:pt idx="10">
                    <c:v>Дотации бюджетам сельских поселений на выравнивание бюджетной обеспеченности из бюджетов муниципальных районов за счет субвенции из краевого бюджета</c:v>
                  </c:pt>
                  <c:pt idx="11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2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3">
                    <c:v>МДФ</c:v>
                  </c:pt>
                  <c:pt idx="14">
                    <c:v>содержание памятников</c:v>
                  </c:pt>
                  <c:pt idx="15">
                    <c:v>библиотечное обслуживание</c:v>
                  </c:pt>
                  <c:pt idx="16">
                    <c:v>Прочие межбюджетные трансферты</c:v>
                  </c:pt>
                  <c:pt idx="17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303 1 11 00000 00 0000 000</c:v>
                  </c:pt>
                  <c:pt idx="8">
                    <c:v>303 1 13 02065 10 00000 130</c:v>
                  </c:pt>
                  <c:pt idx="10">
                    <c:v>303 2 02 16001 10 0000 150</c:v>
                  </c:pt>
                  <c:pt idx="11">
                    <c:v>303 2 02 35118 10 0000 150</c:v>
                  </c:pt>
                  <c:pt idx="12">
                    <c:v>303 2 02 40014 10 0000 150</c:v>
                  </c:pt>
                  <c:pt idx="16">
                    <c:v>303 2 02 49999 10 0000 150</c:v>
                  </c:pt>
                </c:lvl>
              </c:multiLvlStrCache>
            </c:multiLvlStrRef>
          </c:cat>
          <c:val>
            <c:numRef>
              <c:f>Лист1!$G$10:$G$36</c:f>
            </c:numRef>
          </c:val>
        </c:ser>
        <c:axId val="20560041"/>
        <c:axId val="50822642"/>
      </c:barChart>
      <c:catAx>
        <c:axId val="2056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22642"/>
        <c:crosses val="autoZero"/>
        <c:auto val="1"/>
        <c:lblOffset val="100"/>
        <c:tickLblSkip val="1"/>
        <c:noMultiLvlLbl val="0"/>
      </c:catAx>
      <c:valAx>
        <c:axId val="508226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60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"/>
          <c:w val="0.051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Chart 1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75" zoomScaleNormal="75" zoomScaleSheetLayoutView="75" zoomScalePageLayoutView="0" workbookViewId="0" topLeftCell="DI1">
      <pane xSplit="2700" topLeftCell="A1" activePane="topRight" state="split"/>
      <selection pane="topLeft" activeCell="DI26" sqref="A26:IV26"/>
      <selection pane="topRight" activeCell="B17" sqref="B17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2" s="4" customFormat="1" ht="24" customHeight="1">
      <c r="A1" s="3"/>
      <c r="B1" s="10" t="s">
        <v>43</v>
      </c>
    </row>
    <row r="2" spans="1:3" s="4" customFormat="1" ht="51.75" customHeight="1">
      <c r="A2" s="3"/>
      <c r="B2" s="57" t="s">
        <v>44</v>
      </c>
      <c r="C2" s="57"/>
    </row>
    <row r="3" spans="1:6" s="4" customFormat="1" ht="18.75" customHeight="1">
      <c r="A3" s="3"/>
      <c r="B3" s="46" t="s">
        <v>45</v>
      </c>
      <c r="C3" s="8"/>
      <c r="D3" s="8"/>
      <c r="E3" s="8"/>
      <c r="F3" s="8"/>
    </row>
    <row r="4" spans="1:6" s="4" customFormat="1" ht="20.25" customHeight="1">
      <c r="A4" s="3"/>
      <c r="B4" s="10"/>
      <c r="C4" s="8"/>
      <c r="D4" s="8"/>
      <c r="E4" s="8"/>
      <c r="F4" s="8"/>
    </row>
    <row r="5" spans="1:7" s="4" customFormat="1" ht="24.75" customHeight="1">
      <c r="A5" s="9"/>
      <c r="B5" s="9"/>
      <c r="C5" s="9"/>
      <c r="D5" s="9"/>
      <c r="E5" s="9"/>
      <c r="F5" s="9"/>
      <c r="G5" s="9"/>
    </row>
    <row r="6" spans="1:2" s="4" customFormat="1" ht="21" customHeight="1" thickBot="1">
      <c r="A6" s="3" t="s">
        <v>4</v>
      </c>
      <c r="B6" s="38" t="s">
        <v>46</v>
      </c>
    </row>
    <row r="7" spans="1:7" ht="16.5" customHeight="1">
      <c r="A7" s="26" t="s">
        <v>5</v>
      </c>
      <c r="B7" s="55" t="s">
        <v>1</v>
      </c>
      <c r="C7" s="34" t="s">
        <v>12</v>
      </c>
      <c r="D7" s="11"/>
      <c r="E7" s="11"/>
      <c r="F7" s="11"/>
      <c r="G7" s="11"/>
    </row>
    <row r="8" spans="1:8" ht="21" customHeight="1" thickBot="1">
      <c r="A8" s="27" t="s">
        <v>0</v>
      </c>
      <c r="B8" s="56"/>
      <c r="C8" s="40" t="s">
        <v>42</v>
      </c>
      <c r="D8" s="35"/>
      <c r="E8" s="36"/>
      <c r="F8" s="36"/>
      <c r="G8" s="36"/>
      <c r="H8" s="17"/>
    </row>
    <row r="9" spans="1:7" ht="14.25" customHeight="1">
      <c r="A9" s="27"/>
      <c r="B9" s="20"/>
      <c r="C9" s="19"/>
      <c r="D9" s="14"/>
      <c r="E9" s="15"/>
      <c r="F9" s="33"/>
      <c r="G9" s="33"/>
    </row>
    <row r="10" spans="1:7" ht="15.75" customHeight="1">
      <c r="A10" s="28" t="s">
        <v>13</v>
      </c>
      <c r="B10" s="41" t="s">
        <v>23</v>
      </c>
      <c r="C10" s="39">
        <f>C12+C13+C14+C15+C19+C18</f>
        <v>1101.9</v>
      </c>
      <c r="D10" s="12" t="e">
        <f>D12+#REF!+D14+D15+#REF!+#REF!+#REF!+#REF!</f>
        <v>#REF!</v>
      </c>
      <c r="E10" s="12" t="e">
        <f>E12+#REF!+E14+E15+#REF!+#REF!+#REF!+#REF!</f>
        <v>#REF!</v>
      </c>
      <c r="F10" s="12" t="e">
        <f>F12+#REF!+F14+F15+#REF!+#REF!+#REF!+#REF!</f>
        <v>#REF!</v>
      </c>
      <c r="G10" s="12" t="e">
        <f>G12+#REF!+G14+G15+#REF!+#REF!+#REF!+#REF!</f>
        <v>#REF!</v>
      </c>
    </row>
    <row r="11" spans="1:7" ht="15.75">
      <c r="A11" s="28" t="s">
        <v>8</v>
      </c>
      <c r="B11" s="21"/>
      <c r="C11" s="39"/>
      <c r="D11" s="12"/>
      <c r="E11" s="16"/>
      <c r="F11" s="16"/>
      <c r="G11" s="16"/>
    </row>
    <row r="12" spans="1:7" ht="16.5" customHeight="1">
      <c r="A12" s="28" t="s">
        <v>14</v>
      </c>
      <c r="B12" s="21" t="s">
        <v>2</v>
      </c>
      <c r="C12" s="39">
        <v>163.7</v>
      </c>
      <c r="D12" s="12"/>
      <c r="E12" s="16"/>
      <c r="F12" s="16"/>
      <c r="G12" s="16"/>
    </row>
    <row r="13" spans="1:7" s="5" customFormat="1" ht="18.75" customHeight="1">
      <c r="A13" s="28" t="s">
        <v>15</v>
      </c>
      <c r="B13" s="21" t="s">
        <v>6</v>
      </c>
      <c r="C13" s="39">
        <v>44</v>
      </c>
      <c r="D13" s="12"/>
      <c r="E13" s="16"/>
      <c r="F13" s="16"/>
      <c r="G13" s="16"/>
    </row>
    <row r="14" spans="1:7" s="5" customFormat="1" ht="18.75" customHeight="1">
      <c r="A14" s="28" t="s">
        <v>16</v>
      </c>
      <c r="B14" s="21" t="s">
        <v>7</v>
      </c>
      <c r="C14" s="39">
        <v>416</v>
      </c>
      <c r="D14" s="12"/>
      <c r="E14" s="16"/>
      <c r="F14" s="16"/>
      <c r="G14" s="16"/>
    </row>
    <row r="15" spans="1:7" ht="31.5">
      <c r="A15" s="28" t="s">
        <v>17</v>
      </c>
      <c r="B15" s="22" t="s">
        <v>21</v>
      </c>
      <c r="C15" s="39">
        <f>C17</f>
        <v>443</v>
      </c>
      <c r="D15" s="12"/>
      <c r="E15" s="16"/>
      <c r="F15" s="16"/>
      <c r="G15" s="16"/>
    </row>
    <row r="16" spans="1:7" ht="14.25" customHeight="1">
      <c r="A16" s="28"/>
      <c r="B16" s="23" t="s">
        <v>3</v>
      </c>
      <c r="C16" s="39"/>
      <c r="D16" s="12"/>
      <c r="E16" s="16"/>
      <c r="F16" s="16"/>
      <c r="G16" s="16"/>
    </row>
    <row r="17" spans="1:7" ht="68.25" customHeight="1">
      <c r="A17" s="28" t="s">
        <v>18</v>
      </c>
      <c r="B17" s="24" t="s">
        <v>9</v>
      </c>
      <c r="C17" s="39">
        <v>443</v>
      </c>
      <c r="D17" s="12"/>
      <c r="E17" s="16"/>
      <c r="F17" s="16"/>
      <c r="G17" s="16"/>
    </row>
    <row r="18" spans="1:7" ht="39" customHeight="1">
      <c r="A18" s="28" t="s">
        <v>47</v>
      </c>
      <c r="B18" s="24" t="s">
        <v>48</v>
      </c>
      <c r="C18" s="39">
        <v>35.2</v>
      </c>
      <c r="D18" s="12"/>
      <c r="E18" s="16"/>
      <c r="F18" s="16"/>
      <c r="G18" s="16"/>
    </row>
    <row r="19" spans="1:7" ht="51" customHeight="1" hidden="1">
      <c r="A19" s="28" t="s">
        <v>31</v>
      </c>
      <c r="B19" s="24" t="s">
        <v>32</v>
      </c>
      <c r="C19" s="39"/>
      <c r="D19" s="44"/>
      <c r="E19" s="16"/>
      <c r="F19" s="16"/>
      <c r="G19" s="16"/>
    </row>
    <row r="20" spans="1:7" ht="24.75" customHeight="1">
      <c r="A20" s="28"/>
      <c r="B20" s="42" t="s">
        <v>10</v>
      </c>
      <c r="C20" s="52">
        <f>C22+C21+C23+C24+C25+C33</f>
        <v>2532.4</v>
      </c>
      <c r="D20" s="39" t="e">
        <f>#REF!+#REF!+#REF!+D23+D24+D25+#REF!</f>
        <v>#REF!</v>
      </c>
      <c r="E20" s="39" t="e">
        <f>#REF!+#REF!+#REF!+E23+E24+E25+#REF!</f>
        <v>#REF!</v>
      </c>
      <c r="F20" s="39" t="e">
        <f>#REF!+#REF!+#REF!+F23+F24+F25+#REF!</f>
        <v>#REF!</v>
      </c>
      <c r="G20" s="39" t="e">
        <f>#REF!+#REF!+#REF!+G23+G24+G25+#REF!</f>
        <v>#REF!</v>
      </c>
    </row>
    <row r="21" spans="1:7" ht="31.5" customHeight="1" hidden="1">
      <c r="A21" s="28" t="s">
        <v>25</v>
      </c>
      <c r="B21" s="25" t="s">
        <v>19</v>
      </c>
      <c r="C21" s="39"/>
      <c r="D21" s="39"/>
      <c r="E21" s="45"/>
      <c r="F21" s="45"/>
      <c r="G21" s="45"/>
    </row>
    <row r="22" spans="1:7" ht="51" customHeight="1">
      <c r="A22" s="28" t="s">
        <v>28</v>
      </c>
      <c r="B22" s="25" t="s">
        <v>29</v>
      </c>
      <c r="C22" s="39">
        <v>93.4</v>
      </c>
      <c r="D22" s="12"/>
      <c r="E22" s="16"/>
      <c r="F22" s="16"/>
      <c r="G22" s="16"/>
    </row>
    <row r="23" spans="1:7" s="6" customFormat="1" ht="48.75" customHeight="1">
      <c r="A23" s="28" t="s">
        <v>30</v>
      </c>
      <c r="B23" s="25" t="s">
        <v>20</v>
      </c>
      <c r="C23" s="39">
        <v>116.2</v>
      </c>
      <c r="D23" s="12"/>
      <c r="E23" s="16"/>
      <c r="F23" s="16"/>
      <c r="G23" s="16"/>
    </row>
    <row r="24" spans="1:7" s="6" customFormat="1" ht="39" customHeight="1" hidden="1">
      <c r="A24" s="28" t="s">
        <v>26</v>
      </c>
      <c r="B24" s="25" t="s">
        <v>11</v>
      </c>
      <c r="C24" s="39"/>
      <c r="D24" s="12"/>
      <c r="E24" s="16"/>
      <c r="F24" s="16"/>
      <c r="G24" s="16"/>
    </row>
    <row r="25" spans="1:7" ht="66.75" customHeight="1">
      <c r="A25" s="28" t="s">
        <v>27</v>
      </c>
      <c r="B25" s="25" t="s">
        <v>22</v>
      </c>
      <c r="C25" s="52">
        <f>C26+C27+C28+C29+C30+C31+C32</f>
        <v>296.6</v>
      </c>
      <c r="D25" s="12"/>
      <c r="E25" s="16"/>
      <c r="F25" s="16"/>
      <c r="G25" s="16"/>
    </row>
    <row r="26" spans="1:7" ht="40.5" customHeight="1" hidden="1">
      <c r="A26" s="47"/>
      <c r="B26" s="48" t="s">
        <v>33</v>
      </c>
      <c r="C26" s="53"/>
      <c r="D26" s="50"/>
      <c r="E26" s="51"/>
      <c r="F26" s="51"/>
      <c r="G26" s="51"/>
    </row>
    <row r="27" spans="1:7" ht="30.75" customHeight="1">
      <c r="A27" s="47"/>
      <c r="B27" s="48" t="s">
        <v>34</v>
      </c>
      <c r="C27" s="49">
        <v>225.5</v>
      </c>
      <c r="D27" s="50"/>
      <c r="E27" s="51"/>
      <c r="F27" s="51"/>
      <c r="G27" s="51"/>
    </row>
    <row r="28" spans="1:7" ht="36" customHeight="1">
      <c r="A28" s="47"/>
      <c r="B28" s="48" t="s">
        <v>35</v>
      </c>
      <c r="C28" s="49">
        <v>9</v>
      </c>
      <c r="D28" s="50"/>
      <c r="E28" s="51"/>
      <c r="F28" s="51"/>
      <c r="G28" s="51"/>
    </row>
    <row r="29" spans="1:7" ht="36" customHeight="1">
      <c r="A29" s="47"/>
      <c r="B29" s="48" t="s">
        <v>36</v>
      </c>
      <c r="C29" s="49">
        <v>62.1</v>
      </c>
      <c r="D29" s="50"/>
      <c r="E29" s="51"/>
      <c r="F29" s="51"/>
      <c r="G29" s="51"/>
    </row>
    <row r="30" spans="1:7" ht="36" customHeight="1" hidden="1">
      <c r="A30" s="47"/>
      <c r="B30" s="48" t="s">
        <v>37</v>
      </c>
      <c r="C30" s="49"/>
      <c r="D30" s="50"/>
      <c r="E30" s="51"/>
      <c r="F30" s="51"/>
      <c r="G30" s="51"/>
    </row>
    <row r="31" spans="1:7" ht="36" customHeight="1" hidden="1">
      <c r="A31" s="47"/>
      <c r="B31" s="48" t="s">
        <v>38</v>
      </c>
      <c r="C31" s="49"/>
      <c r="D31" s="50"/>
      <c r="E31" s="51"/>
      <c r="F31" s="51"/>
      <c r="G31" s="51"/>
    </row>
    <row r="32" spans="1:7" ht="36" customHeight="1" hidden="1">
      <c r="A32" s="47"/>
      <c r="B32" s="48" t="s">
        <v>39</v>
      </c>
      <c r="C32" s="49"/>
      <c r="D32" s="50"/>
      <c r="E32" s="51"/>
      <c r="F32" s="51"/>
      <c r="G32" s="51"/>
    </row>
    <row r="33" spans="1:7" ht="36" customHeight="1">
      <c r="A33" s="47" t="s">
        <v>41</v>
      </c>
      <c r="B33" s="48" t="s">
        <v>40</v>
      </c>
      <c r="C33" s="49">
        <v>2026.2</v>
      </c>
      <c r="D33" s="50"/>
      <c r="E33" s="51"/>
      <c r="F33" s="51"/>
      <c r="G33" s="51"/>
    </row>
    <row r="34" spans="1:7" s="7" customFormat="1" ht="16.5" thickBot="1">
      <c r="A34" s="29"/>
      <c r="B34" s="43" t="s">
        <v>24</v>
      </c>
      <c r="C34" s="54">
        <f>C20+C10</f>
        <v>3634.3</v>
      </c>
      <c r="D34" s="13" t="e">
        <f>D10+D20</f>
        <v>#REF!</v>
      </c>
      <c r="E34" s="13" t="e">
        <f>E10+E20</f>
        <v>#REF!</v>
      </c>
      <c r="F34" s="13" t="e">
        <f>F10+F20</f>
        <v>#REF!</v>
      </c>
      <c r="G34" s="13" t="e">
        <f>G10+G20</f>
        <v>#REF!</v>
      </c>
    </row>
    <row r="35" spans="3:7" ht="12.75">
      <c r="C35" s="30"/>
      <c r="D35" s="30" t="e">
        <f>D10/D38</f>
        <v>#REF!</v>
      </c>
      <c r="E35" s="30" t="e">
        <f>E10/E38</f>
        <v>#REF!</v>
      </c>
      <c r="F35" s="30" t="e">
        <f>F10/F38</f>
        <v>#REF!</v>
      </c>
      <c r="G35" s="30" t="e">
        <f>G10/G38</f>
        <v>#REF!</v>
      </c>
    </row>
    <row r="36" spans="2:7" ht="12" customHeight="1">
      <c r="B36" s="18"/>
      <c r="C36" s="31"/>
      <c r="D36" s="31" t="e">
        <f>D34/D38</f>
        <v>#REF!</v>
      </c>
      <c r="E36" s="31" t="e">
        <f>E34/E38</f>
        <v>#REF!</v>
      </c>
      <c r="F36" s="31" t="e">
        <f>F34/F38</f>
        <v>#REF!</v>
      </c>
      <c r="G36" s="31" t="e">
        <f>G34/G38</f>
        <v>#REF!</v>
      </c>
    </row>
    <row r="37" spans="3:7" ht="12.75" hidden="1">
      <c r="C37" s="32"/>
      <c r="D37" s="32"/>
      <c r="E37" s="32"/>
      <c r="F37" s="32"/>
      <c r="G37" s="32"/>
    </row>
    <row r="38" spans="3:7" ht="12.75">
      <c r="C38" s="32"/>
      <c r="D38" s="32"/>
      <c r="E38" s="32"/>
      <c r="F38" s="32"/>
      <c r="G38" s="32"/>
    </row>
    <row r="39" ht="12.75">
      <c r="A39" s="37"/>
    </row>
  </sheetData>
  <sheetProtection/>
  <mergeCells count="2">
    <mergeCell ref="B7:B8"/>
    <mergeCell ref="B2:C2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VesninaNV</cp:lastModifiedBy>
  <cp:lastPrinted>2018-11-15T01:21:50Z</cp:lastPrinted>
  <dcterms:created xsi:type="dcterms:W3CDTF">2003-01-08T04:30:11Z</dcterms:created>
  <dcterms:modified xsi:type="dcterms:W3CDTF">2022-11-08T09:47:39Z</dcterms:modified>
  <cp:category/>
  <cp:version/>
  <cp:contentType/>
  <cp:contentStatus/>
</cp:coreProperties>
</file>